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<sst xmlns="http://schemas.openxmlformats.org/spreadsheetml/2006/main" count="34" uniqueCount="34">
  <si>
    <t>周六福珠宝股份有限公司（女装尺寸表）</t>
  </si>
  <si>
    <t>单位：CM</t>
  </si>
  <si>
    <t>码数</t>
  </si>
  <si>
    <t>身高/净胸围</t>
  </si>
  <si>
    <t>体重</t>
  </si>
  <si>
    <t>前衣长
（肩颈点直度下）</t>
  </si>
  <si>
    <t>肩宽</t>
  </si>
  <si>
    <t>胸围</t>
  </si>
  <si>
    <t>袖长</t>
  </si>
  <si>
    <t>袖口</t>
  </si>
  <si>
    <t>裤长</t>
  </si>
  <si>
    <t>腰围</t>
  </si>
  <si>
    <t>坐围</t>
  </si>
  <si>
    <t>前浪</t>
  </si>
  <si>
    <t>后浪</t>
  </si>
  <si>
    <t>裤口</t>
  </si>
  <si>
    <t>XS</t>
  </si>
  <si>
    <t>150/76</t>
  </si>
  <si>
    <t>S</t>
  </si>
  <si>
    <t>155/80</t>
  </si>
  <si>
    <t>M</t>
  </si>
  <si>
    <t>160/84</t>
  </si>
  <si>
    <t>L</t>
  </si>
  <si>
    <t>160/88</t>
  </si>
  <si>
    <t>XL</t>
  </si>
  <si>
    <t>165/92</t>
  </si>
  <si>
    <t>2XL</t>
  </si>
  <si>
    <t>165/96</t>
  </si>
  <si>
    <t>3XL</t>
  </si>
  <si>
    <t>170/100</t>
  </si>
  <si>
    <t>4XL</t>
  </si>
  <si>
    <t>175/105</t>
  </si>
  <si>
    <t>5XL</t>
  </si>
  <si>
    <t>180/110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</si>
</sst>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S8" sqref="S8"/>
    </sheetView>
  </sheetViews>
  <sheetFormatPr defaultColWidth="9" defaultRowHeight="13.5"/>
  <cols>
    <col min="1" max="1" width="6.375" customWidth="1"/>
    <col min="2" max="2" width="14.25" customWidth="1"/>
    <col min="3" max="6" width="9.625" customWidth="1"/>
    <col min="7" max="8" width="9.625" style="1" customWidth="1"/>
    <col min="9" max="9" width="9.625" customWidth="1"/>
    <col min="10" max="13" width="9.625" style="1" customWidth="1"/>
    <col min="14" max="14" width="11.375" style="1" customWidth="1"/>
  </cols>
  <sheetData>
    <row r="1" ht="32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6"/>
      <c r="N1" s="7" t="s">
        <v>1</v>
      </c>
    </row>
    <row r="2" ht="42.75" spans="1:15">
      <c r="A2" s="4" t="s">
        <v>2</v>
      </c>
      <c r="B2" s="4" t="s">
        <v>3</v>
      </c>
      <c r="C2" s="4" t="s">
        <v>4</v>
      </c>
      <c r="D2" s="5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8"/>
    </row>
    <row r="3" ht="28" customHeight="1" spans="1:15">
      <c r="A3" s="4" t="s">
        <v>16</v>
      </c>
      <c r="B3" s="4" t="s">
        <v>17</v>
      </c>
      <c r="C3" s="4">
        <v>40</v>
      </c>
      <c r="D3" s="4">
        <v>63</v>
      </c>
      <c r="E3" s="4">
        <v>38.5</v>
      </c>
      <c r="F3" s="4">
        <f>43.5*2</f>
        <v>87</v>
      </c>
      <c r="G3" s="4">
        <v>16.5</v>
      </c>
      <c r="H3" s="4">
        <f>16.5*2</f>
        <v>33</v>
      </c>
      <c r="I3" s="4">
        <v>92</v>
      </c>
      <c r="J3" s="4">
        <v>56</v>
      </c>
      <c r="K3" s="4">
        <f>46*2</f>
        <v>92</v>
      </c>
      <c r="L3" s="4">
        <v>28.1</v>
      </c>
      <c r="M3" s="4">
        <v>35.1</v>
      </c>
      <c r="N3" s="4">
        <f>16.5*2</f>
        <v>33</v>
      </c>
      <c r="O3" s="8"/>
    </row>
    <row r="4" ht="28" customHeight="1" spans="1:15">
      <c r="A4" s="4" t="s">
        <v>18</v>
      </c>
      <c r="B4" s="4" t="s">
        <v>19</v>
      </c>
      <c r="C4" s="4">
        <v>45</v>
      </c>
      <c r="D4" s="4">
        <v>63.5</v>
      </c>
      <c r="E4" s="4">
        <v>39.5</v>
      </c>
      <c r="F4" s="4">
        <f>45.5*2</f>
        <v>91</v>
      </c>
      <c r="G4" s="4">
        <v>17</v>
      </c>
      <c r="H4" s="4">
        <f>17*2</f>
        <v>34</v>
      </c>
      <c r="I4" s="4">
        <v>92.5</v>
      </c>
      <c r="J4" s="4">
        <v>58</v>
      </c>
      <c r="K4" s="4">
        <f>48*2</f>
        <v>96</v>
      </c>
      <c r="L4" s="4">
        <v>28.9</v>
      </c>
      <c r="M4" s="4">
        <v>35.9</v>
      </c>
      <c r="N4" s="4">
        <f>17*2</f>
        <v>34</v>
      </c>
      <c r="O4" s="8"/>
    </row>
    <row r="5" ht="28" customHeight="1" spans="1:15">
      <c r="A5" s="4" t="s">
        <v>20</v>
      </c>
      <c r="B5" s="4" t="s">
        <v>21</v>
      </c>
      <c r="C5" s="4">
        <v>50</v>
      </c>
      <c r="D5" s="4">
        <v>65</v>
      </c>
      <c r="E5" s="4">
        <v>40.5</v>
      </c>
      <c r="F5" s="4">
        <f>47.5*2</f>
        <v>95</v>
      </c>
      <c r="G5" s="4">
        <v>17.5</v>
      </c>
      <c r="H5" s="4">
        <f>17.5*2</f>
        <v>35</v>
      </c>
      <c r="I5" s="4">
        <v>94.5</v>
      </c>
      <c r="J5" s="4">
        <v>60</v>
      </c>
      <c r="K5" s="4">
        <f>50*2</f>
        <v>100</v>
      </c>
      <c r="L5" s="4">
        <v>29.7</v>
      </c>
      <c r="M5" s="4">
        <v>36.7</v>
      </c>
      <c r="N5" s="4">
        <f>17.5*2</f>
        <v>35</v>
      </c>
      <c r="O5" s="8"/>
    </row>
    <row r="6" ht="28" customHeight="1" spans="1:15">
      <c r="A6" s="4" t="s">
        <v>22</v>
      </c>
      <c r="B6" s="4" t="s">
        <v>23</v>
      </c>
      <c r="C6" s="4">
        <v>55</v>
      </c>
      <c r="D6" s="4">
        <v>66.5</v>
      </c>
      <c r="E6" s="4">
        <v>41.5</v>
      </c>
      <c r="F6" s="4">
        <f>49.5*2</f>
        <v>99</v>
      </c>
      <c r="G6" s="4">
        <v>18</v>
      </c>
      <c r="H6" s="4">
        <f>18*2</f>
        <v>36</v>
      </c>
      <c r="I6" s="4">
        <v>96.5</v>
      </c>
      <c r="J6" s="4">
        <v>62</v>
      </c>
      <c r="K6" s="4">
        <f>52*2</f>
        <v>104</v>
      </c>
      <c r="L6" s="4">
        <v>30.5</v>
      </c>
      <c r="M6" s="4">
        <v>37.5</v>
      </c>
      <c r="N6" s="4">
        <f>18*2</f>
        <v>36</v>
      </c>
      <c r="O6" s="8"/>
    </row>
    <row r="7" ht="28" customHeight="1" spans="1:15">
      <c r="A7" s="4" t="s">
        <v>24</v>
      </c>
      <c r="B7" s="4" t="s">
        <v>25</v>
      </c>
      <c r="C7" s="4">
        <v>60</v>
      </c>
      <c r="D7" s="4">
        <v>68</v>
      </c>
      <c r="E7" s="4">
        <v>42.5</v>
      </c>
      <c r="F7" s="4">
        <f>51.5*2</f>
        <v>103</v>
      </c>
      <c r="G7" s="4">
        <v>18.5</v>
      </c>
      <c r="H7" s="4">
        <f>18.5*2</f>
        <v>37</v>
      </c>
      <c r="I7" s="4">
        <v>98.5</v>
      </c>
      <c r="J7" s="4">
        <v>64</v>
      </c>
      <c r="K7" s="4">
        <f>54*2</f>
        <v>108</v>
      </c>
      <c r="L7" s="4">
        <v>31.3</v>
      </c>
      <c r="M7" s="4">
        <v>38.3</v>
      </c>
      <c r="N7" s="4">
        <f>18.5*2</f>
        <v>37</v>
      </c>
      <c r="O7" s="8"/>
    </row>
    <row r="8" ht="28" customHeight="1" spans="1:15">
      <c r="A8" s="4" t="s">
        <v>26</v>
      </c>
      <c r="B8" s="4" t="s">
        <v>27</v>
      </c>
      <c r="C8" s="4">
        <v>65</v>
      </c>
      <c r="D8" s="4">
        <v>69.5</v>
      </c>
      <c r="E8" s="4">
        <v>43.5</v>
      </c>
      <c r="F8" s="4">
        <f>53.5*2</f>
        <v>107</v>
      </c>
      <c r="G8" s="4">
        <v>19</v>
      </c>
      <c r="H8" s="4">
        <f>19*2</f>
        <v>38</v>
      </c>
      <c r="I8" s="4">
        <v>100.5</v>
      </c>
      <c r="J8" s="4">
        <v>66</v>
      </c>
      <c r="K8" s="4">
        <f>56*2</f>
        <v>112</v>
      </c>
      <c r="L8" s="4">
        <v>32.1</v>
      </c>
      <c r="M8" s="4">
        <v>39.1</v>
      </c>
      <c r="N8" s="4">
        <f>19*2</f>
        <v>38</v>
      </c>
      <c r="O8" s="8"/>
    </row>
    <row r="9" ht="28" customHeight="1" spans="1:15">
      <c r="A9" s="4" t="s">
        <v>28</v>
      </c>
      <c r="B9" s="4" t="s">
        <v>29</v>
      </c>
      <c r="C9" s="4">
        <v>70</v>
      </c>
      <c r="D9" s="4">
        <v>69.5</v>
      </c>
      <c r="E9" s="4">
        <v>44.5</v>
      </c>
      <c r="F9" s="4">
        <f>55.5*2</f>
        <v>111</v>
      </c>
      <c r="G9" s="4">
        <v>19.5</v>
      </c>
      <c r="H9" s="4">
        <f>19.5*2</f>
        <v>39</v>
      </c>
      <c r="I9" s="4">
        <v>100.5</v>
      </c>
      <c r="J9" s="4">
        <v>68</v>
      </c>
      <c r="K9" s="4">
        <f>58*2</f>
        <v>116</v>
      </c>
      <c r="L9" s="4">
        <v>32.9</v>
      </c>
      <c r="M9" s="4">
        <v>39.9</v>
      </c>
      <c r="N9" s="4">
        <f>19.5*2</f>
        <v>39</v>
      </c>
      <c r="O9" s="8"/>
    </row>
    <row r="10" ht="28" customHeight="1" spans="1:15">
      <c r="A10" s="4" t="s">
        <v>30</v>
      </c>
      <c r="B10" s="4" t="s">
        <v>31</v>
      </c>
      <c r="C10" s="4">
        <v>75</v>
      </c>
      <c r="D10" s="4">
        <v>70</v>
      </c>
      <c r="E10" s="4">
        <v>45.5</v>
      </c>
      <c r="F10" s="4">
        <f>57.5*2</f>
        <v>115</v>
      </c>
      <c r="G10" s="4">
        <v>20</v>
      </c>
      <c r="H10" s="4">
        <f>20*2</f>
        <v>40</v>
      </c>
      <c r="I10" s="4">
        <v>101</v>
      </c>
      <c r="J10" s="4">
        <v>70</v>
      </c>
      <c r="K10" s="4">
        <f>60*2</f>
        <v>120</v>
      </c>
      <c r="L10" s="4">
        <v>33.7</v>
      </c>
      <c r="M10" s="4">
        <v>40.7</v>
      </c>
      <c r="N10" s="4">
        <f>20*2</f>
        <v>40</v>
      </c>
      <c r="O10" s="8"/>
    </row>
    <row r="11" ht="28" customHeight="1" spans="1:15">
      <c r="A11" s="4" t="s">
        <v>32</v>
      </c>
      <c r="B11" s="4" t="s">
        <v>33</v>
      </c>
      <c r="C11" s="4">
        <v>80</v>
      </c>
      <c r="D11" s="4">
        <v>70.5</v>
      </c>
      <c r="E11" s="4">
        <v>46.5</v>
      </c>
      <c r="F11" s="4">
        <f>59.5*2</f>
        <v>119</v>
      </c>
      <c r="G11" s="4">
        <v>20.5</v>
      </c>
      <c r="H11" s="4">
        <f>20.5*2</f>
        <v>41</v>
      </c>
      <c r="I11" s="4">
        <v>101.5</v>
      </c>
      <c r="J11" s="4">
        <v>72</v>
      </c>
      <c r="K11" s="4">
        <f>62*2</f>
        <v>124</v>
      </c>
      <c r="L11" s="4">
        <v>34.5</v>
      </c>
      <c r="M11" s="4">
        <v>41.5</v>
      </c>
      <c r="N11" s="4">
        <f>20.5*2</f>
        <v>41</v>
      </c>
      <c r="O11" s="8"/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lijiali</cp:lastModifiedBy>
  <dcterms:created xsi:type="dcterms:W3CDTF">2019-01-07T07:49:00Z</dcterms:created>
  <dcterms:modified xsi:type="dcterms:W3CDTF">2020-12-09T03:41:53Z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